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C-PCuser\Desktop\バスケ\2月　豊樹ｶｯﾌﾟ（雷ｶｯﾌﾟ）\2019年（Ｈ31年）\第18回　本部用資料\第18回　案内\"/>
    </mc:Choice>
  </mc:AlternateContent>
  <bookViews>
    <workbookView xWindow="0" yWindow="0" windowWidth="28800" windowHeight="12450" tabRatio="883"/>
  </bookViews>
  <sheets>
    <sheet name="第18回雷ｶｯﾌﾟ振込み用紙" sheetId="10" r:id="rId1"/>
  </sheets>
  <definedNames>
    <definedName name="_xlnm.Print_Area" localSheetId="0">第18回雷ｶｯﾌﾟ振込み用紙!$A$1:$P$66</definedName>
  </definedNames>
  <calcPr calcId="152511"/>
</workbook>
</file>

<file path=xl/calcChain.xml><?xml version="1.0" encoding="utf-8"?>
<calcChain xmlns="http://schemas.openxmlformats.org/spreadsheetml/2006/main">
  <c r="J50" i="10" l="1"/>
  <c r="H37" i="10" l="1"/>
  <c r="H35" i="10"/>
  <c r="H33" i="10"/>
  <c r="H31" i="10"/>
  <c r="F39" i="10"/>
  <c r="I39" i="10"/>
  <c r="H29" i="10"/>
  <c r="H23" i="10"/>
  <c r="H50" i="10" s="1"/>
  <c r="K18" i="10"/>
  <c r="F18" i="10"/>
  <c r="N16" i="10"/>
  <c r="M16" i="10"/>
  <c r="H16" i="10"/>
  <c r="N14" i="10"/>
  <c r="N18" i="10" s="1"/>
  <c r="M14" i="10"/>
  <c r="H14" i="10"/>
  <c r="H18" i="10" s="1"/>
  <c r="M18" i="10" l="1"/>
  <c r="P16" i="10"/>
  <c r="H39" i="10"/>
  <c r="P14" i="10"/>
  <c r="P18" i="10" s="1"/>
  <c r="E50" i="10" s="1"/>
  <c r="L50" i="10" s="1"/>
</calcChain>
</file>

<file path=xl/sharedStrings.xml><?xml version="1.0" encoding="utf-8"?>
<sst xmlns="http://schemas.openxmlformats.org/spreadsheetml/2006/main" count="90" uniqueCount="67">
  <si>
    <t>チーム名</t>
    <rPh sb="3" eb="4">
      <t>メイ</t>
    </rPh>
    <phoneticPr fontId="1"/>
  </si>
  <si>
    <t>男・女</t>
    <rPh sb="0" eb="1">
      <t>オ</t>
    </rPh>
    <rPh sb="2" eb="3">
      <t>オンナ</t>
    </rPh>
    <phoneticPr fontId="1"/>
  </si>
  <si>
    <t>普通</t>
    <rPh sb="0" eb="2">
      <t>フツウ</t>
    </rPh>
    <phoneticPr fontId="1"/>
  </si>
  <si>
    <t>大盛</t>
    <rPh sb="0" eb="2">
      <t>オオモリ</t>
    </rPh>
    <phoneticPr fontId="1"/>
  </si>
  <si>
    <t>ご担当者様名</t>
    <rPh sb="1" eb="5">
      <t>タントウシャサマ</t>
    </rPh>
    <rPh sb="5" eb="6">
      <t>メイ</t>
    </rPh>
    <phoneticPr fontId="1"/>
  </si>
  <si>
    <r>
      <t>ＦＡＸ：　</t>
    </r>
    <r>
      <rPr>
        <b/>
        <sz val="14"/>
        <rFont val="HGS平成角ｺﾞｼｯｸ体W9"/>
        <family val="3"/>
        <charset val="128"/>
      </rPr>
      <t>092-841-1871</t>
    </r>
    <phoneticPr fontId="1"/>
  </si>
  <si>
    <t>黄色</t>
    <rPh sb="0" eb="2">
      <t>キイロ</t>
    </rPh>
    <phoneticPr fontId="1"/>
  </si>
  <si>
    <t>※男女で参加されるチームは、それぞれ別用紙にてお申し込み下さい。</t>
    <rPh sb="1" eb="3">
      <t>ダンジョ</t>
    </rPh>
    <rPh sb="4" eb="6">
      <t>サンカ</t>
    </rPh>
    <rPh sb="18" eb="19">
      <t>ベツ</t>
    </rPh>
    <rPh sb="19" eb="21">
      <t>ヨウシ</t>
    </rPh>
    <rPh sb="24" eb="25">
      <t>モウ</t>
    </rPh>
    <rPh sb="26" eb="27">
      <t>コ</t>
    </rPh>
    <rPh sb="28" eb="29">
      <t>クダ</t>
    </rPh>
    <phoneticPr fontId="1"/>
  </si>
  <si>
    <t>ご連絡先（携帯番号）</t>
    <rPh sb="1" eb="4">
      <t>レンラクサキ</t>
    </rPh>
    <rPh sb="5" eb="7">
      <t>ケイタイ</t>
    </rPh>
    <rPh sb="7" eb="9">
      <t>バンゴウ</t>
    </rPh>
    <phoneticPr fontId="1"/>
  </si>
  <si>
    <t>１.　大会弁当のご注文個数をご記入下さい。</t>
    <rPh sb="3" eb="5">
      <t>タイカイ</t>
    </rPh>
    <rPh sb="5" eb="7">
      <t>ベントウ</t>
    </rPh>
    <rPh sb="9" eb="11">
      <t>チュウモン</t>
    </rPh>
    <rPh sb="11" eb="13">
      <t>コスウ</t>
    </rPh>
    <rPh sb="15" eb="17">
      <t>キニュウ</t>
    </rPh>
    <rPh sb="17" eb="18">
      <t>クダ</t>
    </rPh>
    <phoneticPr fontId="1"/>
  </si>
  <si>
    <t>個</t>
    <rPh sb="0" eb="1">
      <t>コ</t>
    </rPh>
    <phoneticPr fontId="1"/>
  </si>
  <si>
    <t>大きさ</t>
    <rPh sb="0" eb="1">
      <t>オオ</t>
    </rPh>
    <phoneticPr fontId="1"/>
  </si>
  <si>
    <t>単価</t>
    <rPh sb="0" eb="2">
      <t>タンカ</t>
    </rPh>
    <phoneticPr fontId="1"/>
  </si>
  <si>
    <t>個数①</t>
    <rPh sb="0" eb="2">
      <t>コスウ</t>
    </rPh>
    <phoneticPr fontId="1"/>
  </si>
  <si>
    <t>個数②</t>
    <rPh sb="0" eb="2">
      <t>コスウ</t>
    </rPh>
    <phoneticPr fontId="1"/>
  </si>
  <si>
    <t>個数計（①+②）</t>
    <rPh sb="0" eb="2">
      <t>コスウ</t>
    </rPh>
    <rPh sb="2" eb="3">
      <t>ケイ</t>
    </rPh>
    <phoneticPr fontId="1"/>
  </si>
  <si>
    <t>小計③</t>
    <rPh sb="0" eb="2">
      <t>ショウケイ</t>
    </rPh>
    <phoneticPr fontId="1"/>
  </si>
  <si>
    <t>小計④</t>
    <rPh sb="0" eb="2">
      <t>ショウケイ</t>
    </rPh>
    <phoneticPr fontId="1"/>
  </si>
  <si>
    <t>合計金額（③+④）</t>
    <rPh sb="0" eb="2">
      <t>ゴウケイ</t>
    </rPh>
    <rPh sb="2" eb="4">
      <t>キンガク</t>
    </rPh>
    <phoneticPr fontId="1"/>
  </si>
  <si>
    <t>２日間合計</t>
    <rPh sb="1" eb="2">
      <t>ニチ</t>
    </rPh>
    <rPh sb="2" eb="3">
      <t>アイダ</t>
    </rPh>
    <rPh sb="3" eb="5">
      <t>ゴウケイ</t>
    </rPh>
    <phoneticPr fontId="1"/>
  </si>
  <si>
    <t xml:space="preserve"> </t>
    <phoneticPr fontId="1"/>
  </si>
  <si>
    <t>２.　懇親会人数をご記入下さい。</t>
    <rPh sb="3" eb="5">
      <t>コンシン</t>
    </rPh>
    <rPh sb="5" eb="6">
      <t>カイ</t>
    </rPh>
    <rPh sb="6" eb="8">
      <t>ニンズウ</t>
    </rPh>
    <rPh sb="10" eb="12">
      <t>キニュウ</t>
    </rPh>
    <rPh sb="12" eb="13">
      <t>クダ</t>
    </rPh>
    <phoneticPr fontId="1"/>
  </si>
  <si>
    <t>人</t>
    <rPh sb="0" eb="1">
      <t>ヒト</t>
    </rPh>
    <phoneticPr fontId="1"/>
  </si>
  <si>
    <t>人数</t>
    <rPh sb="0" eb="2">
      <t>ニンズウ</t>
    </rPh>
    <phoneticPr fontId="1"/>
  </si>
  <si>
    <t>合計金額</t>
    <rPh sb="0" eb="2">
      <t>ゴウケイ</t>
    </rPh>
    <rPh sb="2" eb="4">
      <t>キンガク</t>
    </rPh>
    <phoneticPr fontId="1"/>
  </si>
  <si>
    <t>下記合計金額（青色）をお振込み下さい。（振込先は下記参照願います）</t>
    <rPh sb="0" eb="2">
      <t>カキ</t>
    </rPh>
    <rPh sb="2" eb="4">
      <t>ゴウケイ</t>
    </rPh>
    <rPh sb="4" eb="6">
      <t>キンガク</t>
    </rPh>
    <rPh sb="7" eb="9">
      <t>アオイロ</t>
    </rPh>
    <rPh sb="12" eb="14">
      <t>フリコ</t>
    </rPh>
    <rPh sb="15" eb="16">
      <t>クダ</t>
    </rPh>
    <rPh sb="20" eb="23">
      <t>フリコミサキ</t>
    </rPh>
    <rPh sb="24" eb="26">
      <t>カキ</t>
    </rPh>
    <rPh sb="26" eb="28">
      <t>サンショウ</t>
    </rPh>
    <rPh sb="28" eb="29">
      <t>ネガ</t>
    </rPh>
    <phoneticPr fontId="1"/>
  </si>
  <si>
    <t>①大会参加費</t>
    <rPh sb="1" eb="3">
      <t>タイカイ</t>
    </rPh>
    <rPh sb="3" eb="6">
      <t>サンカヒ</t>
    </rPh>
    <phoneticPr fontId="1"/>
  </si>
  <si>
    <t>+</t>
    <phoneticPr fontId="1"/>
  </si>
  <si>
    <t>③懇親会費</t>
    <rPh sb="1" eb="3">
      <t>コンシン</t>
    </rPh>
    <rPh sb="3" eb="4">
      <t>カイ</t>
    </rPh>
    <rPh sb="4" eb="5">
      <t>ヒ</t>
    </rPh>
    <phoneticPr fontId="1"/>
  </si>
  <si>
    <t>会費</t>
    <rPh sb="0" eb="2">
      <t>カイヒ</t>
    </rPh>
    <phoneticPr fontId="1"/>
  </si>
  <si>
    <r>
      <t>担当：</t>
    </r>
    <r>
      <rPr>
        <b/>
        <sz val="14"/>
        <rFont val="HGS平成角ｺﾞｼｯｸ体W9"/>
        <family val="3"/>
        <charset val="128"/>
      </rPr>
      <t>波多江ｸﾗﾌﾞ　菅原　（090-7446-6992）</t>
    </r>
    <rPh sb="0" eb="2">
      <t>タントウ</t>
    </rPh>
    <rPh sb="3" eb="6">
      <t>ハタエ</t>
    </rPh>
    <rPh sb="11" eb="13">
      <t>スガハラ</t>
    </rPh>
    <phoneticPr fontId="1"/>
  </si>
  <si>
    <t>　 尚、銀行振り込み依頼書・振込受領書等をもって領収書にかえさせて</t>
    <rPh sb="2" eb="3">
      <t>ナオ</t>
    </rPh>
    <rPh sb="4" eb="6">
      <t>ギンコウ</t>
    </rPh>
    <rPh sb="6" eb="7">
      <t>フ</t>
    </rPh>
    <rPh sb="8" eb="9">
      <t>コ</t>
    </rPh>
    <rPh sb="10" eb="12">
      <t>イライ</t>
    </rPh>
    <rPh sb="12" eb="13">
      <t>ショ</t>
    </rPh>
    <rPh sb="14" eb="16">
      <t>フリコミ</t>
    </rPh>
    <rPh sb="16" eb="19">
      <t>ジュリョウショ</t>
    </rPh>
    <rPh sb="19" eb="20">
      <t>ナド</t>
    </rPh>
    <rPh sb="24" eb="27">
      <t>リョウシュウショ</t>
    </rPh>
    <phoneticPr fontId="1"/>
  </si>
  <si>
    <t>　 いただきますので、ご了承願います</t>
    <rPh sb="12" eb="14">
      <t>リョウショウ</t>
    </rPh>
    <rPh sb="14" eb="15">
      <t>ネガ</t>
    </rPh>
    <phoneticPr fontId="1"/>
  </si>
  <si>
    <r>
      <t>※必ず</t>
    </r>
    <r>
      <rPr>
        <b/>
        <sz val="12"/>
        <color indexed="10"/>
        <rFont val="ＭＳ Ｐゴシック"/>
        <family val="3"/>
        <charset val="128"/>
      </rPr>
      <t>チーム名で振込んで下さい</t>
    </r>
    <r>
      <rPr>
        <b/>
        <sz val="12"/>
        <rFont val="ＭＳ Ｐゴシック"/>
        <family val="3"/>
        <charset val="128"/>
      </rPr>
      <t>、個人名ではチームが特定できません</t>
    </r>
    <rPh sb="1" eb="2">
      <t>カナラ</t>
    </rPh>
    <rPh sb="6" eb="7">
      <t>メイ</t>
    </rPh>
    <rPh sb="8" eb="10">
      <t>フリコ</t>
    </rPh>
    <rPh sb="12" eb="13">
      <t>クダ</t>
    </rPh>
    <rPh sb="16" eb="19">
      <t>コジンメイ</t>
    </rPh>
    <rPh sb="25" eb="27">
      <t>トクテイ</t>
    </rPh>
    <phoneticPr fontId="1"/>
  </si>
  <si>
    <t>西日本シティ銀行　荒江支店（店番225）　口座番号　普通　3036690</t>
    <rPh sb="0" eb="1">
      <t>ニシ</t>
    </rPh>
    <rPh sb="1" eb="3">
      <t>ニホン</t>
    </rPh>
    <rPh sb="6" eb="8">
      <t>ギンコウ</t>
    </rPh>
    <rPh sb="9" eb="11">
      <t>アラエ</t>
    </rPh>
    <rPh sb="11" eb="13">
      <t>シテン</t>
    </rPh>
    <rPh sb="14" eb="15">
      <t>ミセ</t>
    </rPh>
    <rPh sb="15" eb="16">
      <t>バン</t>
    </rPh>
    <rPh sb="21" eb="23">
      <t>コウザ</t>
    </rPh>
    <rPh sb="23" eb="25">
      <t>バンゴウ</t>
    </rPh>
    <rPh sb="26" eb="28">
      <t>フツウ</t>
    </rPh>
    <phoneticPr fontId="1"/>
  </si>
  <si>
    <t>雷カップ　会計　藤本　美香</t>
    <rPh sb="0" eb="1">
      <t>カミナリ</t>
    </rPh>
    <rPh sb="5" eb="7">
      <t>カイケイ</t>
    </rPh>
    <rPh sb="8" eb="10">
      <t>フジモト</t>
    </rPh>
    <rPh sb="11" eb="13">
      <t>ミカ</t>
    </rPh>
    <phoneticPr fontId="1"/>
  </si>
  <si>
    <t>３.　大会Ｔシャツ・ロンＴにつきしては、注文合計枚数による金額をご記入下さい。</t>
    <rPh sb="3" eb="5">
      <t>タイカイ</t>
    </rPh>
    <rPh sb="20" eb="22">
      <t>チュウモン</t>
    </rPh>
    <rPh sb="22" eb="24">
      <t>ゴウケイ</t>
    </rPh>
    <rPh sb="24" eb="26">
      <t>マイスウ</t>
    </rPh>
    <rPh sb="29" eb="31">
      <t>キンガク</t>
    </rPh>
    <rPh sb="33" eb="35">
      <t>キニュウ</t>
    </rPh>
    <rPh sb="35" eb="36">
      <t>クダ</t>
    </rPh>
    <phoneticPr fontId="1"/>
  </si>
  <si>
    <t>税込です</t>
    <rPh sb="0" eb="2">
      <t>ゼイコミ</t>
    </rPh>
    <phoneticPr fontId="1"/>
  </si>
  <si>
    <t>枚</t>
    <rPh sb="0" eb="1">
      <t>マイ</t>
    </rPh>
    <phoneticPr fontId="1"/>
  </si>
  <si>
    <t>合計枚数</t>
    <rPh sb="0" eb="2">
      <t>ゴウケイ</t>
    </rPh>
    <rPh sb="2" eb="4">
      <t>マイスウ</t>
    </rPh>
    <phoneticPr fontId="1"/>
  </si>
  <si>
    <t>②大会弁当費</t>
    <rPh sb="1" eb="3">
      <t>タイカイ</t>
    </rPh>
    <rPh sb="3" eb="5">
      <t>ベントウ</t>
    </rPh>
    <rPh sb="5" eb="6">
      <t>ヒ</t>
    </rPh>
    <phoneticPr fontId="1"/>
  </si>
  <si>
    <t>④Ｔシャツ代</t>
    <rPh sb="5" eb="6">
      <t>ダイ</t>
    </rPh>
    <phoneticPr fontId="1"/>
  </si>
  <si>
    <t>振込合計（①+②+③+④）</t>
    <rPh sb="0" eb="2">
      <t>フリコ</t>
    </rPh>
    <rPh sb="2" eb="4">
      <t>ゴウケイ</t>
    </rPh>
    <phoneticPr fontId="1"/>
  </si>
  <si>
    <t>＊　振込みについて</t>
    <rPh sb="2" eb="4">
      <t>フリコ</t>
    </rPh>
    <phoneticPr fontId="1"/>
  </si>
  <si>
    <r>
      <rPr>
        <b/>
        <u/>
        <sz val="11"/>
        <rFont val="ＭＳ Ｐゴシック"/>
        <family val="3"/>
        <charset val="128"/>
      </rPr>
      <t>懇親会費・Ｔシャツ代</t>
    </r>
    <r>
      <rPr>
        <b/>
        <sz val="11"/>
        <rFont val="ＭＳ Ｐゴシック"/>
        <family val="3"/>
        <charset val="128"/>
      </rPr>
      <t>を下記の口座へ併せて振込み、お願い致します</t>
    </r>
    <rPh sb="0" eb="2">
      <t>コンシン</t>
    </rPh>
    <rPh sb="2" eb="3">
      <t>カイ</t>
    </rPh>
    <rPh sb="3" eb="4">
      <t>ヒ</t>
    </rPh>
    <rPh sb="9" eb="10">
      <t>ダイ</t>
    </rPh>
    <rPh sb="11" eb="13">
      <t>カキ</t>
    </rPh>
    <rPh sb="14" eb="16">
      <t>コウザ</t>
    </rPh>
    <rPh sb="17" eb="18">
      <t>アワ</t>
    </rPh>
    <rPh sb="20" eb="22">
      <t>フリコミ</t>
    </rPh>
    <rPh sb="25" eb="26">
      <t>ネガ</t>
    </rPh>
    <rPh sb="27" eb="28">
      <t>イタ</t>
    </rPh>
    <phoneticPr fontId="1"/>
  </si>
  <si>
    <t>注）　お振込みいただいた参加費・懇親会費・Ｔシャツ代は、出場を辞退されても</t>
    <rPh sb="0" eb="1">
      <t>チュウ</t>
    </rPh>
    <rPh sb="4" eb="6">
      <t>フリコ</t>
    </rPh>
    <rPh sb="12" eb="15">
      <t>サンカヒ</t>
    </rPh>
    <rPh sb="16" eb="18">
      <t>コンシン</t>
    </rPh>
    <rPh sb="18" eb="19">
      <t>カイ</t>
    </rPh>
    <rPh sb="19" eb="20">
      <t>ヒ</t>
    </rPh>
    <rPh sb="25" eb="26">
      <t>ダイ</t>
    </rPh>
    <rPh sb="28" eb="30">
      <t>シュツジョウ</t>
    </rPh>
    <rPh sb="31" eb="33">
      <t>ジタイ</t>
    </rPh>
    <phoneticPr fontId="1"/>
  </si>
  <si>
    <t>　　　返金出来ませんのでご了承ください。</t>
    <phoneticPr fontId="1"/>
  </si>
  <si>
    <t>の部分の箇所のみご記入下さい。（Excel内にてご記入いただければ自動で計算されます）</t>
    <rPh sb="1" eb="3">
      <t>ブブン</t>
    </rPh>
    <rPh sb="4" eb="6">
      <t>カショ</t>
    </rPh>
    <rPh sb="9" eb="11">
      <t>キニュウ</t>
    </rPh>
    <rPh sb="11" eb="12">
      <t>クダ</t>
    </rPh>
    <rPh sb="21" eb="22">
      <t>ナイ</t>
    </rPh>
    <rPh sb="25" eb="27">
      <t>キニュウ</t>
    </rPh>
    <rPh sb="33" eb="35">
      <t>ジドウ</t>
    </rPh>
    <rPh sb="36" eb="38">
      <t>ケイサン</t>
    </rPh>
    <phoneticPr fontId="1"/>
  </si>
  <si>
    <r>
      <t>※記入例　→　</t>
    </r>
    <r>
      <rPr>
        <b/>
        <sz val="12"/>
        <color theme="1"/>
        <rFont val="ＭＳ Ｐゴシック"/>
        <family val="3"/>
        <charset val="128"/>
      </rPr>
      <t>雷山クラブ（男子）または（女子）</t>
    </r>
    <rPh sb="1" eb="3">
      <t>キニュウ</t>
    </rPh>
    <rPh sb="3" eb="4">
      <t>レイ</t>
    </rPh>
    <rPh sb="7" eb="9">
      <t>ライザン</t>
    </rPh>
    <rPh sb="13" eb="15">
      <t>ダンシ</t>
    </rPh>
    <rPh sb="20" eb="22">
      <t>ジョシ</t>
    </rPh>
    <phoneticPr fontId="1"/>
  </si>
  <si>
    <t>←　お手数ですが、サイズ別の注文は別紙にて</t>
    <rPh sb="3" eb="5">
      <t>テスウ</t>
    </rPh>
    <rPh sb="12" eb="13">
      <t>ベツ</t>
    </rPh>
    <rPh sb="14" eb="16">
      <t>チュウモン</t>
    </rPh>
    <rPh sb="17" eb="19">
      <t>ベッシ</t>
    </rPh>
    <phoneticPr fontId="1"/>
  </si>
  <si>
    <t>第１８回　雷カップ　参加費・弁当代・懇親会・Ｔシャツ費について</t>
    <rPh sb="0" eb="1">
      <t>ダイ</t>
    </rPh>
    <rPh sb="3" eb="4">
      <t>カイ</t>
    </rPh>
    <rPh sb="5" eb="6">
      <t>カミナリ</t>
    </rPh>
    <rPh sb="10" eb="13">
      <t>サンカヒ</t>
    </rPh>
    <rPh sb="14" eb="16">
      <t>ベントウ</t>
    </rPh>
    <rPh sb="16" eb="17">
      <t>ダイ</t>
    </rPh>
    <rPh sb="18" eb="20">
      <t>コンシン</t>
    </rPh>
    <rPh sb="20" eb="21">
      <t>カイ</t>
    </rPh>
    <rPh sb="26" eb="27">
      <t>ヒ</t>
    </rPh>
    <phoneticPr fontId="1"/>
  </si>
  <si>
    <t>２月１０日（日）</t>
    <rPh sb="1" eb="2">
      <t>ガツ</t>
    </rPh>
    <rPh sb="4" eb="5">
      <t>ヒ</t>
    </rPh>
    <rPh sb="6" eb="7">
      <t>ニチ</t>
    </rPh>
    <phoneticPr fontId="1"/>
  </si>
  <si>
    <t>２月１１（月祝）</t>
    <rPh sb="1" eb="2">
      <t>ガツ</t>
    </rPh>
    <rPh sb="5" eb="6">
      <t>ゲツ</t>
    </rPh>
    <rPh sb="6" eb="7">
      <t>シュク</t>
    </rPh>
    <phoneticPr fontId="1"/>
  </si>
  <si>
    <t>２月１０（日）</t>
    <rPh sb="1" eb="2">
      <t>ガツ</t>
    </rPh>
    <rPh sb="5" eb="6">
      <t>ニチ</t>
    </rPh>
    <phoneticPr fontId="1"/>
  </si>
  <si>
    <t>　12月26日（水）までに菅原へＦＡＸ願います</t>
    <rPh sb="3" eb="4">
      <t>ガツ</t>
    </rPh>
    <rPh sb="6" eb="7">
      <t>ニチ</t>
    </rPh>
    <rPh sb="8" eb="9">
      <t>ミズ</t>
    </rPh>
    <rPh sb="13" eb="15">
      <t>スガハラ</t>
    </rPh>
    <rPh sb="19" eb="20">
      <t>ネガ</t>
    </rPh>
    <phoneticPr fontId="1"/>
  </si>
  <si>
    <t>総合締切　1月26日（土）</t>
    <rPh sb="0" eb="2">
      <t>ソウゴウ</t>
    </rPh>
    <rPh sb="2" eb="4">
      <t>シメキリ</t>
    </rPh>
    <rPh sb="6" eb="7">
      <t>ガツ</t>
    </rPh>
    <rPh sb="9" eb="10">
      <t>ヒ</t>
    </rPh>
    <rPh sb="11" eb="12">
      <t>ツチ</t>
    </rPh>
    <phoneticPr fontId="1"/>
  </si>
  <si>
    <r>
      <rPr>
        <b/>
        <u/>
        <sz val="11"/>
        <color rgb="FFFF0000"/>
        <rFont val="ＭＳ Ｐゴシック"/>
        <family val="3"/>
        <charset val="128"/>
      </rPr>
      <t>1月30日（水）まで</t>
    </r>
    <r>
      <rPr>
        <sz val="11"/>
        <color rgb="FFFF0000"/>
        <rFont val="ＭＳ Ｐゴシック"/>
        <family val="3"/>
        <charset val="128"/>
      </rPr>
      <t>に下記の銀行口座</t>
    </r>
    <r>
      <rPr>
        <sz val="11"/>
        <rFont val="ＭＳ Ｐゴシック"/>
        <family val="3"/>
        <charset val="128"/>
      </rPr>
      <t>へ、</t>
    </r>
    <r>
      <rPr>
        <b/>
        <u/>
        <sz val="11"/>
        <rFont val="ＭＳ Ｐゴシック"/>
        <family val="3"/>
        <charset val="128"/>
      </rPr>
      <t>参加費・大会弁当代</t>
    </r>
    <rPh sb="1" eb="2">
      <t>ガツ</t>
    </rPh>
    <rPh sb="4" eb="5">
      <t>ニチ</t>
    </rPh>
    <rPh sb="6" eb="7">
      <t>ミズ</t>
    </rPh>
    <rPh sb="11" eb="13">
      <t>カキ</t>
    </rPh>
    <rPh sb="14" eb="16">
      <t>ギンコウ</t>
    </rPh>
    <rPh sb="16" eb="18">
      <t>コウザ</t>
    </rPh>
    <rPh sb="20" eb="23">
      <t>サンカヒ</t>
    </rPh>
    <rPh sb="24" eb="26">
      <t>タイカイ</t>
    </rPh>
    <rPh sb="26" eb="28">
      <t>ベントウ</t>
    </rPh>
    <rPh sb="28" eb="29">
      <t>ダイ</t>
    </rPh>
    <phoneticPr fontId="1"/>
  </si>
  <si>
    <t>①</t>
    <phoneticPr fontId="1"/>
  </si>
  <si>
    <t>Ｔシャツ</t>
    <phoneticPr fontId="1"/>
  </si>
  <si>
    <t>②</t>
    <phoneticPr fontId="1"/>
  </si>
  <si>
    <t>ロングT</t>
    <phoneticPr fontId="1"/>
  </si>
  <si>
    <t>③</t>
    <phoneticPr fontId="1"/>
  </si>
  <si>
    <t>④</t>
    <phoneticPr fontId="1"/>
  </si>
  <si>
    <t>⑤</t>
    <phoneticPr fontId="1"/>
  </si>
  <si>
    <t>ポロシャツ</t>
    <phoneticPr fontId="1"/>
  </si>
  <si>
    <t>トレーナー</t>
    <phoneticPr fontId="1"/>
  </si>
  <si>
    <t>パーカー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</si>
</sst>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#,##0_ "/>
  </numFmts>
  <fonts count="3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平成角ｺﾞｼｯｸ体W9"/>
      <family val="3"/>
      <charset val="128"/>
    </font>
    <font>
      <sz val="18"/>
      <name val="HGP平成角ｺﾞｼｯｸ体W9"/>
      <family val="3"/>
      <charset val="128"/>
    </font>
    <font>
      <sz val="11"/>
      <name val="HGS平成角ｺﾞｼｯｸ体W9"/>
      <family val="3"/>
      <charset val="128"/>
    </font>
    <font>
      <b/>
      <sz val="10"/>
      <name val="HGS平成角ｺﾞｼｯｸ体W9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HGP平成角ｺﾞｼｯｸ体W9"/>
      <family val="3"/>
      <charset val="128"/>
    </font>
    <font>
      <b/>
      <sz val="14"/>
      <name val="HGS平成角ｺﾞｼｯｸ体W9"/>
      <family val="3"/>
      <charset val="128"/>
    </font>
    <font>
      <sz val="11"/>
      <name val="ＭＳ Ｐゴシック"/>
      <family val="3"/>
      <charset val="128"/>
    </font>
    <font>
      <sz val="14"/>
      <name val="HGS平成角ｺﾞｼｯｸ体W9"/>
      <family val="3"/>
      <charset val="128"/>
    </font>
    <font>
      <sz val="16"/>
      <name val="ＭＳ Ｐゴシック"/>
      <family val="3"/>
      <charset val="128"/>
    </font>
    <font>
      <b/>
      <sz val="16"/>
      <name val="HGP平成角ｺﾞｼｯｸ体W9"/>
      <family val="3"/>
      <charset val="128"/>
    </font>
    <font>
      <b/>
      <sz val="11"/>
      <name val="HGP平成角ｺﾞｼｯｸ体W9"/>
      <family val="3"/>
      <charset val="128"/>
    </font>
    <font>
      <b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HGP平成角ｺﾞｼｯｸ体W9"/>
      <family val="3"/>
      <charset val="128"/>
    </font>
    <font>
      <sz val="11"/>
      <color rgb="FFFF0000"/>
      <name val="HGP平成角ｺﾞｼｯｸ体W9"/>
      <family val="3"/>
      <charset val="128"/>
    </font>
    <font>
      <sz val="20"/>
      <name val="ＭＳ Ｐゴシック"/>
      <family val="3"/>
      <charset val="128"/>
    </font>
    <font>
      <sz val="20"/>
      <name val="HGP平成角ｺﾞｼｯｸ体W9"/>
      <family val="3"/>
      <charset val="128"/>
    </font>
    <font>
      <b/>
      <sz val="20"/>
      <name val="HGP平成角ｺﾞｼｯｸ体W9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HGP平成角ｺﾞｼｯｸ体W9"/>
      <family val="3"/>
      <charset val="128"/>
    </font>
    <font>
      <b/>
      <sz val="14"/>
      <name val="HGP平成角ｺﾞｼｯｸ体W9"/>
      <family val="3"/>
      <charset val="128"/>
    </font>
    <font>
      <b/>
      <sz val="1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FF0000"/>
      <name val="HGP平成角ｺﾞｼｯｸ体W9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</cellStyleXfs>
  <cellXfs count="16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>
      <alignment vertical="center"/>
    </xf>
    <xf numFmtId="176" fontId="12" fillId="0" borderId="0" xfId="0" applyNumberFormat="1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/>
    <xf numFmtId="0" fontId="1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60" xfId="0" applyBorder="1" applyAlignment="1">
      <alignment vertical="center"/>
    </xf>
    <xf numFmtId="0" fontId="0" fillId="0" borderId="64" xfId="0" applyBorder="1" applyAlignment="1">
      <alignment vertical="center"/>
    </xf>
    <xf numFmtId="0" fontId="15" fillId="0" borderId="0" xfId="0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20" fillId="0" borderId="0" xfId="0" applyNumberFormat="1" applyFont="1" applyFill="1" applyBorder="1" applyAlignment="1">
      <alignment vertical="center" shrinkToFit="1"/>
    </xf>
    <xf numFmtId="176" fontId="32" fillId="0" borderId="0" xfId="0" applyNumberFormat="1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176" fontId="7" fillId="0" borderId="58" xfId="0" applyNumberFormat="1" applyFont="1" applyFill="1" applyBorder="1" applyAlignment="1">
      <alignment horizontal="center" vertical="center" shrinkToFit="1"/>
    </xf>
    <xf numFmtId="176" fontId="7" fillId="0" borderId="24" xfId="0" applyNumberFormat="1" applyFont="1" applyFill="1" applyBorder="1" applyAlignment="1">
      <alignment horizontal="center" vertical="center" shrinkToFit="1"/>
    </xf>
    <xf numFmtId="176" fontId="7" fillId="0" borderId="59" xfId="0" applyNumberFormat="1" applyFont="1" applyFill="1" applyBorder="1" applyAlignment="1">
      <alignment horizontal="center" vertical="center" shrinkToFit="1"/>
    </xf>
    <xf numFmtId="176" fontId="7" fillId="0" borderId="27" xfId="0" applyNumberFormat="1" applyFont="1" applyFill="1" applyBorder="1" applyAlignment="1">
      <alignment horizontal="center" vertical="center" shrinkToFit="1"/>
    </xf>
    <xf numFmtId="0" fontId="28" fillId="2" borderId="24" xfId="0" applyFont="1" applyFill="1" applyBorder="1" applyAlignment="1">
      <alignment horizontal="center" vertical="center" shrinkToFit="1"/>
    </xf>
    <xf numFmtId="0" fontId="28" fillId="2" borderId="2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176" fontId="12" fillId="0" borderId="56" xfId="0" applyNumberFormat="1" applyFont="1" applyFill="1" applyBorder="1" applyAlignment="1">
      <alignment horizontal="center" vertical="center" shrinkToFit="1"/>
    </xf>
    <xf numFmtId="176" fontId="12" fillId="0" borderId="15" xfId="0" applyNumberFormat="1" applyFont="1" applyFill="1" applyBorder="1" applyAlignment="1">
      <alignment horizontal="center" vertical="center" shrinkToFit="1"/>
    </xf>
    <xf numFmtId="176" fontId="12" fillId="0" borderId="57" xfId="0" applyNumberFormat="1" applyFont="1" applyFill="1" applyBorder="1" applyAlignment="1">
      <alignment horizontal="center" vertical="center" shrinkToFit="1"/>
    </xf>
    <xf numFmtId="176" fontId="12" fillId="0" borderId="42" xfId="0" applyNumberFormat="1" applyFont="1" applyFill="1" applyBorder="1" applyAlignment="1">
      <alignment horizontal="center" vertical="center" shrinkToFit="1"/>
    </xf>
    <xf numFmtId="0" fontId="23" fillId="0" borderId="60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3" fillId="0" borderId="64" xfId="0" applyFont="1" applyBorder="1" applyAlignment="1">
      <alignment vertical="center" shrinkToFit="1"/>
    </xf>
    <xf numFmtId="0" fontId="25" fillId="0" borderId="3" xfId="0" applyFont="1" applyBorder="1" applyAlignment="1">
      <alignment vertical="center" shrinkToFit="1"/>
    </xf>
    <xf numFmtId="0" fontId="25" fillId="0" borderId="1" xfId="0" applyFont="1" applyBorder="1" applyAlignment="1">
      <alignment vertical="center" shrinkToFit="1"/>
    </xf>
    <xf numFmtId="0" fontId="25" fillId="0" borderId="4" xfId="0" applyFont="1" applyBorder="1" applyAlignment="1">
      <alignment vertical="center" shrinkToFit="1"/>
    </xf>
    <xf numFmtId="176" fontId="30" fillId="0" borderId="38" xfId="0" applyNumberFormat="1" applyFont="1" applyBorder="1" applyAlignment="1">
      <alignment horizontal="center" vertical="center" shrinkToFit="1"/>
    </xf>
    <xf numFmtId="176" fontId="30" fillId="0" borderId="41" xfId="0" applyNumberFormat="1" applyFont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176" fontId="12" fillId="3" borderId="56" xfId="0" applyNumberFormat="1" applyFont="1" applyFill="1" applyBorder="1" applyAlignment="1">
      <alignment horizontal="center" vertical="center" shrinkToFit="1"/>
    </xf>
    <xf numFmtId="176" fontId="12" fillId="3" borderId="8" xfId="0" applyNumberFormat="1" applyFont="1" applyFill="1" applyBorder="1" applyAlignment="1">
      <alignment horizontal="center" vertical="center" shrinkToFit="1"/>
    </xf>
    <xf numFmtId="176" fontId="12" fillId="3" borderId="15" xfId="0" applyNumberFormat="1" applyFont="1" applyFill="1" applyBorder="1" applyAlignment="1">
      <alignment horizontal="center" vertical="center" shrinkToFit="1"/>
    </xf>
    <xf numFmtId="176" fontId="12" fillId="3" borderId="57" xfId="0" applyNumberFormat="1" applyFont="1" applyFill="1" applyBorder="1" applyAlignment="1">
      <alignment horizontal="center" vertical="center" shrinkToFit="1"/>
    </xf>
    <xf numFmtId="176" fontId="12" fillId="3" borderId="43" xfId="0" applyNumberFormat="1" applyFont="1" applyFill="1" applyBorder="1" applyAlignment="1">
      <alignment horizontal="center" vertical="center" shrinkToFit="1"/>
    </xf>
    <xf numFmtId="176" fontId="12" fillId="3" borderId="42" xfId="0" applyNumberFormat="1" applyFont="1" applyFill="1" applyBorder="1" applyAlignment="1">
      <alignment horizontal="center" vertical="center" shrinkToFit="1"/>
    </xf>
    <xf numFmtId="0" fontId="15" fillId="0" borderId="62" xfId="0" applyFont="1" applyBorder="1" applyAlignment="1">
      <alignment vertical="center"/>
    </xf>
    <xf numFmtId="0" fontId="15" fillId="0" borderId="63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176" fontId="30" fillId="0" borderId="56" xfId="0" applyNumberFormat="1" applyFont="1" applyBorder="1" applyAlignment="1">
      <alignment horizontal="center" vertical="center" shrinkToFit="1"/>
    </xf>
    <xf numFmtId="176" fontId="30" fillId="0" borderId="15" xfId="0" applyNumberFormat="1" applyFont="1" applyBorder="1" applyAlignment="1">
      <alignment horizontal="center" vertical="center" shrinkToFit="1"/>
    </xf>
    <xf numFmtId="176" fontId="30" fillId="0" borderId="57" xfId="0" applyNumberFormat="1" applyFont="1" applyBorder="1" applyAlignment="1">
      <alignment horizontal="center" vertical="center" shrinkToFit="1"/>
    </xf>
    <xf numFmtId="176" fontId="30" fillId="0" borderId="42" xfId="0" applyNumberFormat="1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29" fillId="0" borderId="56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29" fillId="0" borderId="65" xfId="0" applyFont="1" applyBorder="1" applyAlignment="1">
      <alignment horizontal="center" vertical="center" shrinkToFit="1"/>
    </xf>
    <xf numFmtId="0" fontId="29" fillId="0" borderId="57" xfId="0" applyFont="1" applyBorder="1" applyAlignment="1">
      <alignment horizontal="center" vertical="center" shrinkToFit="1"/>
    </xf>
    <xf numFmtId="0" fontId="29" fillId="0" borderId="43" xfId="0" applyFont="1" applyBorder="1" applyAlignment="1">
      <alignment horizontal="center" vertical="center" shrinkToFit="1"/>
    </xf>
    <xf numFmtId="0" fontId="29" fillId="0" borderId="66" xfId="0" applyFont="1" applyBorder="1" applyAlignment="1">
      <alignment horizontal="center" vertical="center" shrinkToFit="1"/>
    </xf>
    <xf numFmtId="0" fontId="29" fillId="0" borderId="24" xfId="0" applyFont="1" applyFill="1" applyBorder="1" applyAlignment="1">
      <alignment horizontal="center" vertical="center" shrinkToFit="1"/>
    </xf>
    <xf numFmtId="0" fontId="29" fillId="0" borderId="27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176" fontId="32" fillId="0" borderId="67" xfId="0" applyNumberFormat="1" applyFont="1" applyFill="1" applyBorder="1" applyAlignment="1">
      <alignment vertical="center" shrinkToFit="1"/>
    </xf>
    <xf numFmtId="176" fontId="32" fillId="0" borderId="0" xfId="0" applyNumberFormat="1" applyFont="1" applyFill="1" applyBorder="1" applyAlignment="1">
      <alignment vertical="center" shrinkToFit="1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7" fontId="29" fillId="0" borderId="47" xfId="0" applyNumberFormat="1" applyFont="1" applyFill="1" applyBorder="1" applyAlignment="1">
      <alignment horizontal="center" vertical="center" shrinkToFit="1"/>
    </xf>
    <xf numFmtId="177" fontId="29" fillId="0" borderId="41" xfId="0" applyNumberFormat="1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76" fontId="29" fillId="0" borderId="34" xfId="0" applyNumberFormat="1" applyFont="1" applyFill="1" applyBorder="1" applyAlignment="1">
      <alignment horizontal="center" vertical="center" shrinkToFit="1"/>
    </xf>
    <xf numFmtId="176" fontId="29" fillId="0" borderId="14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176" fontId="16" fillId="0" borderId="46" xfId="0" applyNumberFormat="1" applyFont="1" applyFill="1" applyBorder="1" applyAlignment="1">
      <alignment horizontal="center" vertical="center" shrinkToFit="1"/>
    </xf>
    <xf numFmtId="176" fontId="16" fillId="0" borderId="36" xfId="0" applyNumberFormat="1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176" fontId="13" fillId="0" borderId="45" xfId="0" applyNumberFormat="1" applyFont="1" applyFill="1" applyBorder="1" applyAlignment="1">
      <alignment horizontal="center" vertical="center" shrinkToFit="1"/>
    </xf>
    <xf numFmtId="176" fontId="13" fillId="0" borderId="27" xfId="0" applyNumberFormat="1" applyFont="1" applyFill="1" applyBorder="1" applyAlignment="1">
      <alignment horizontal="center" vertical="center" shrinkToFit="1"/>
    </xf>
    <xf numFmtId="0" fontId="29" fillId="0" borderId="45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176" fontId="7" fillId="0" borderId="35" xfId="0" applyNumberFormat="1" applyFont="1" applyBorder="1" applyAlignment="1">
      <alignment horizontal="center" vertical="center" shrinkToFit="1"/>
    </xf>
    <xf numFmtId="176" fontId="7" fillId="0" borderId="52" xfId="0" applyNumberFormat="1" applyFont="1" applyBorder="1" applyAlignment="1">
      <alignment horizontal="center" vertical="center" shrinkToFit="1"/>
    </xf>
    <xf numFmtId="177" fontId="29" fillId="0" borderId="40" xfId="0" applyNumberFormat="1" applyFont="1" applyFill="1" applyBorder="1" applyAlignment="1">
      <alignment horizontal="center" vertical="center" shrinkToFit="1"/>
    </xf>
    <xf numFmtId="177" fontId="29" fillId="0" borderId="54" xfId="0" applyNumberFormat="1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>
      <alignment horizontal="center" vertical="center" shrinkToFit="1"/>
    </xf>
    <xf numFmtId="176" fontId="29" fillId="0" borderId="11" xfId="0" applyNumberFormat="1" applyFont="1" applyFill="1" applyBorder="1" applyAlignment="1">
      <alignment horizontal="center" vertical="center" shrinkToFit="1"/>
    </xf>
    <xf numFmtId="176" fontId="29" fillId="0" borderId="55" xfId="0" applyNumberFormat="1" applyFont="1" applyFill="1" applyBorder="1" applyAlignment="1">
      <alignment horizontal="center" vertical="center" shrinkToFit="1"/>
    </xf>
    <xf numFmtId="0" fontId="13" fillId="0" borderId="44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176" fontId="29" fillId="0" borderId="9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 shrinkToFit="1"/>
    </xf>
    <xf numFmtId="176" fontId="2" fillId="0" borderId="51" xfId="0" applyNumberFormat="1" applyFont="1" applyBorder="1" applyAlignment="1">
      <alignment horizontal="center" vertical="center" shrinkToFit="1"/>
    </xf>
    <xf numFmtId="0" fontId="28" fillId="2" borderId="26" xfId="0" applyFont="1" applyFill="1" applyBorder="1" applyAlignment="1">
      <alignment horizontal="center" vertical="center" shrinkToFit="1"/>
    </xf>
    <xf numFmtId="0" fontId="28" fillId="2" borderId="51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center" vertical="center" shrinkToFit="1"/>
    </xf>
    <xf numFmtId="176" fontId="2" fillId="0" borderId="25" xfId="0" applyNumberFormat="1" applyFont="1" applyBorder="1" applyAlignment="1">
      <alignment horizontal="center" vertical="center" shrinkToFit="1"/>
    </xf>
    <xf numFmtId="0" fontId="28" fillId="2" borderId="25" xfId="0" applyFont="1" applyFill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center" vertical="center" shrinkToFit="1"/>
    </xf>
    <xf numFmtId="176" fontId="7" fillId="0" borderId="34" xfId="0" applyNumberFormat="1" applyFont="1" applyBorder="1" applyAlignment="1">
      <alignment horizontal="center" vertical="center" shrinkToFit="1"/>
    </xf>
    <xf numFmtId="177" fontId="29" fillId="0" borderId="38" xfId="0" applyNumberFormat="1" applyFont="1" applyFill="1" applyBorder="1" applyAlignment="1">
      <alignment horizontal="center" vertical="center" shrinkToFit="1"/>
    </xf>
    <xf numFmtId="177" fontId="29" fillId="0" borderId="39" xfId="0" applyNumberFormat="1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</cellXfs>
  <cellStyles count="4">
    <cellStyle name="ハイパーリンク" xfId="1" builtinId="8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colors>
    <mruColors>
      <color rgb="FFCCFFFF"/>
      <color rgb="FFFFFF99"/>
      <color rgb="FFCCFFCC"/>
      <color rgb="FFFFCCFF"/>
      <color rgb="FFFFFFCC"/>
      <color rgb="FF99FF99"/>
      <color rgb="FFFFCCCC"/>
      <color rgb="FFFFFF00"/>
      <color rgb="FF00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zoomScaleNormal="100" workbookViewId="0">
      <selection activeCell="S29" sqref="S29"/>
    </sheetView>
  </sheetViews>
  <sheetFormatPr defaultRowHeight="13.5"/>
  <cols>
    <col min="1" max="6" width="5.625" customWidth="1"/>
    <col min="7" max="7" width="3.625" customWidth="1"/>
    <col min="8" max="8" width="10.625" customWidth="1"/>
    <col min="9" max="9" width="5.625" customWidth="1"/>
    <col min="10" max="10" width="10.625" customWidth="1"/>
    <col min="11" max="11" width="5.625" customWidth="1"/>
    <col min="12" max="12" width="3.625" style="29" customWidth="1"/>
    <col min="13" max="13" width="8.625" customWidth="1"/>
    <col min="14" max="14" width="5.625" customWidth="1"/>
    <col min="15" max="15" width="3.625" style="29" customWidth="1"/>
    <col min="16" max="16" width="10.625" customWidth="1"/>
    <col min="17" max="17" width="14.625" customWidth="1"/>
  </cols>
  <sheetData>
    <row r="1" spans="1:17" ht="24">
      <c r="A1" s="153" t="s">
        <v>50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7" ht="9.9499999999999993" customHeight="1"/>
    <row r="3" spans="1:17" s="16" customFormat="1" ht="18.75">
      <c r="B3" s="17" t="s">
        <v>6</v>
      </c>
      <c r="C3" s="16" t="s">
        <v>47</v>
      </c>
      <c r="L3" s="18"/>
      <c r="O3" s="18"/>
    </row>
    <row r="4" spans="1:17" ht="9.9499999999999993" customHeight="1"/>
    <row r="5" spans="1:17" ht="17.25" customHeight="1" thickBot="1">
      <c r="A5" s="13" t="s">
        <v>7</v>
      </c>
      <c r="B5" s="1"/>
      <c r="D5" s="1"/>
      <c r="E5" s="1"/>
      <c r="F5" s="1"/>
      <c r="G5" s="1"/>
      <c r="H5" s="1"/>
      <c r="I5" s="1"/>
      <c r="J5" s="1"/>
      <c r="K5" s="1"/>
      <c r="L5" s="6"/>
      <c r="M5" s="1"/>
      <c r="N5" s="1"/>
      <c r="O5" s="6"/>
      <c r="P5" s="1"/>
      <c r="Q5" s="1"/>
    </row>
    <row r="6" spans="1:17" ht="12.6" customHeight="1">
      <c r="A6" s="154" t="s">
        <v>0</v>
      </c>
      <c r="B6" s="155"/>
      <c r="C6" s="155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8" t="s">
        <v>1</v>
      </c>
      <c r="O6" s="159"/>
      <c r="P6" s="162"/>
      <c r="Q6" s="1"/>
    </row>
    <row r="7" spans="1:17" ht="12.6" customHeight="1" thickBot="1">
      <c r="A7" s="156"/>
      <c r="B7" s="157"/>
      <c r="C7" s="157"/>
      <c r="D7" s="160"/>
      <c r="E7" s="161"/>
      <c r="F7" s="161"/>
      <c r="G7" s="161"/>
      <c r="H7" s="161"/>
      <c r="I7" s="161"/>
      <c r="J7" s="161"/>
      <c r="K7" s="161"/>
      <c r="L7" s="161"/>
      <c r="M7" s="161"/>
      <c r="N7" s="160"/>
      <c r="O7" s="161"/>
      <c r="P7" s="163"/>
      <c r="Q7" s="1"/>
    </row>
    <row r="8" spans="1:17" ht="24.95" customHeight="1" thickBot="1">
      <c r="A8" s="164" t="s">
        <v>4</v>
      </c>
      <c r="B8" s="165"/>
      <c r="C8" s="166"/>
      <c r="D8" s="158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62"/>
      <c r="Q8" s="1"/>
    </row>
    <row r="9" spans="1:17" ht="24.95" customHeight="1" thickBot="1">
      <c r="A9" s="145" t="s">
        <v>8</v>
      </c>
      <c r="B9" s="146"/>
      <c r="C9" s="147"/>
      <c r="D9" s="148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50"/>
      <c r="Q9" s="1"/>
    </row>
    <row r="10" spans="1:17" ht="9.9499999999999993" customHeight="1"/>
    <row r="11" spans="1:17">
      <c r="A11" t="s">
        <v>9</v>
      </c>
    </row>
    <row r="12" spans="1:17" ht="9.9499999999999993" customHeight="1"/>
    <row r="13" spans="1:17" s="8" customFormat="1" ht="18.75" customHeight="1" thickBot="1">
      <c r="D13" s="9" t="s">
        <v>11</v>
      </c>
      <c r="E13" s="9" t="s">
        <v>12</v>
      </c>
      <c r="F13" s="9" t="s">
        <v>13</v>
      </c>
      <c r="G13" s="9"/>
      <c r="H13" s="9" t="s">
        <v>16</v>
      </c>
      <c r="I13" s="9"/>
      <c r="J13" s="9" t="s">
        <v>12</v>
      </c>
      <c r="K13" s="9" t="s">
        <v>14</v>
      </c>
      <c r="L13" s="9"/>
      <c r="M13" s="9" t="s">
        <v>17</v>
      </c>
      <c r="N13" s="70" t="s">
        <v>15</v>
      </c>
      <c r="O13" s="70"/>
      <c r="P13" s="9" t="s">
        <v>18</v>
      </c>
    </row>
    <row r="14" spans="1:17" ht="12.95" customHeight="1">
      <c r="A14" s="91" t="s">
        <v>51</v>
      </c>
      <c r="B14" s="92"/>
      <c r="C14" s="151"/>
      <c r="D14" s="91" t="s">
        <v>2</v>
      </c>
      <c r="E14" s="137">
        <v>500</v>
      </c>
      <c r="F14" s="40"/>
      <c r="G14" s="92" t="s">
        <v>10</v>
      </c>
      <c r="H14" s="140" t="str">
        <f>IF(F14="","",$E$14*$F$14)</f>
        <v/>
      </c>
      <c r="I14" s="152" t="s">
        <v>3</v>
      </c>
      <c r="J14" s="137">
        <v>550</v>
      </c>
      <c r="K14" s="40"/>
      <c r="L14" s="92" t="s">
        <v>10</v>
      </c>
      <c r="M14" s="140" t="str">
        <f>IF(K14="","",$J$14*$K$14)</f>
        <v/>
      </c>
      <c r="N14" s="142" t="str">
        <f>IF(F14="","",$F$14+$K$14)</f>
        <v/>
      </c>
      <c r="O14" s="144" t="s">
        <v>10</v>
      </c>
      <c r="P14" s="126" t="str">
        <f>IF(H14="","",$H$14+$M$14)</f>
        <v/>
      </c>
      <c r="Q14" s="1"/>
    </row>
    <row r="15" spans="1:17" ht="12.95" customHeight="1">
      <c r="A15" s="127"/>
      <c r="B15" s="112"/>
      <c r="C15" s="128"/>
      <c r="D15" s="127"/>
      <c r="E15" s="138"/>
      <c r="F15" s="139"/>
      <c r="G15" s="112"/>
      <c r="H15" s="141"/>
      <c r="I15" s="135"/>
      <c r="J15" s="138"/>
      <c r="K15" s="139"/>
      <c r="L15" s="112"/>
      <c r="M15" s="141"/>
      <c r="N15" s="143"/>
      <c r="O15" s="118"/>
      <c r="P15" s="120"/>
      <c r="Q15" s="1"/>
    </row>
    <row r="16" spans="1:17" ht="12.95" customHeight="1">
      <c r="A16" s="127" t="s">
        <v>52</v>
      </c>
      <c r="B16" s="112"/>
      <c r="C16" s="128"/>
      <c r="D16" s="127" t="s">
        <v>2</v>
      </c>
      <c r="E16" s="131">
        <v>500</v>
      </c>
      <c r="F16" s="133"/>
      <c r="G16" s="112" t="s">
        <v>10</v>
      </c>
      <c r="H16" s="114" t="str">
        <f>IF(F16="","",$E$16*$F$16)</f>
        <v/>
      </c>
      <c r="I16" s="135" t="s">
        <v>3</v>
      </c>
      <c r="J16" s="131">
        <v>550</v>
      </c>
      <c r="K16" s="133"/>
      <c r="L16" s="112" t="s">
        <v>10</v>
      </c>
      <c r="M16" s="114" t="str">
        <f>IF(K16="","",$J$16*$K$16)</f>
        <v/>
      </c>
      <c r="N16" s="116" t="str">
        <f>IF(F16="","",$F$16+$K$16)</f>
        <v/>
      </c>
      <c r="O16" s="118" t="s">
        <v>10</v>
      </c>
      <c r="P16" s="120" t="str">
        <f>IF(H16="","",$H$16+$M$16)</f>
        <v/>
      </c>
      <c r="Q16" s="1"/>
    </row>
    <row r="17" spans="1:17" ht="12.95" customHeight="1" thickBot="1">
      <c r="A17" s="129"/>
      <c r="B17" s="113"/>
      <c r="C17" s="130"/>
      <c r="D17" s="129"/>
      <c r="E17" s="132"/>
      <c r="F17" s="134"/>
      <c r="G17" s="113"/>
      <c r="H17" s="115"/>
      <c r="I17" s="136"/>
      <c r="J17" s="132"/>
      <c r="K17" s="134"/>
      <c r="L17" s="113"/>
      <c r="M17" s="115"/>
      <c r="N17" s="117"/>
      <c r="O17" s="119"/>
      <c r="P17" s="121"/>
      <c r="Q17" s="1"/>
    </row>
    <row r="18" spans="1:17" ht="12.95" customHeight="1" thickTop="1">
      <c r="A18" s="122" t="s">
        <v>19</v>
      </c>
      <c r="B18" s="100"/>
      <c r="C18" s="123"/>
      <c r="D18" s="122" t="s">
        <v>2</v>
      </c>
      <c r="E18" s="109">
        <v>500</v>
      </c>
      <c r="F18" s="111" t="str">
        <f>IF(F14="","",F14+F16)</f>
        <v/>
      </c>
      <c r="G18" s="100" t="s">
        <v>10</v>
      </c>
      <c r="H18" s="105" t="str">
        <f>IF(H14="","",H14+H16)</f>
        <v/>
      </c>
      <c r="I18" s="107" t="s">
        <v>3</v>
      </c>
      <c r="J18" s="109">
        <v>550</v>
      </c>
      <c r="K18" s="111" t="str">
        <f>IF(K14="","",K14+K16)</f>
        <v/>
      </c>
      <c r="L18" s="100" t="s">
        <v>10</v>
      </c>
      <c r="M18" s="105" t="str">
        <f>IF(M14="","",M14+M16)</f>
        <v/>
      </c>
      <c r="N18" s="98" t="str">
        <f>IF(N14="","",N14+N16)</f>
        <v/>
      </c>
      <c r="O18" s="100" t="s">
        <v>10</v>
      </c>
      <c r="P18" s="102" t="str">
        <f>IF(P14="","",P14+P16)</f>
        <v/>
      </c>
      <c r="Q18" s="1"/>
    </row>
    <row r="19" spans="1:17" ht="12.95" customHeight="1" thickBot="1">
      <c r="A19" s="124"/>
      <c r="B19" s="101"/>
      <c r="C19" s="125"/>
      <c r="D19" s="124"/>
      <c r="E19" s="110"/>
      <c r="F19" s="78"/>
      <c r="G19" s="101"/>
      <c r="H19" s="106"/>
      <c r="I19" s="108"/>
      <c r="J19" s="110"/>
      <c r="K19" s="78"/>
      <c r="L19" s="101"/>
      <c r="M19" s="106"/>
      <c r="N19" s="99"/>
      <c r="O19" s="101"/>
      <c r="P19" s="103"/>
      <c r="Q19" s="1"/>
    </row>
    <row r="20" spans="1:17" ht="9.9499999999999993" customHeight="1"/>
    <row r="21" spans="1:17">
      <c r="A21" t="s">
        <v>21</v>
      </c>
    </row>
    <row r="22" spans="1:17" ht="13.5" customHeight="1" thickBot="1">
      <c r="A22" t="s">
        <v>20</v>
      </c>
      <c r="D22" s="104" t="s">
        <v>29</v>
      </c>
      <c r="E22" s="104"/>
      <c r="F22" s="104" t="s">
        <v>23</v>
      </c>
      <c r="G22" s="104"/>
      <c r="H22" s="84" t="s">
        <v>24</v>
      </c>
      <c r="I22" s="84"/>
    </row>
    <row r="23" spans="1:17" ht="12.95" customHeight="1">
      <c r="A23" s="91" t="s">
        <v>53</v>
      </c>
      <c r="B23" s="92"/>
      <c r="C23" s="93"/>
      <c r="D23" s="36">
        <v>4000</v>
      </c>
      <c r="E23" s="37"/>
      <c r="F23" s="40"/>
      <c r="G23" s="42" t="s">
        <v>22</v>
      </c>
      <c r="H23" s="44" t="str">
        <f>IF(F23="","",$D$23*$F$23)</f>
        <v/>
      </c>
      <c r="I23" s="45"/>
      <c r="J23" s="97"/>
      <c r="K23" s="85"/>
      <c r="L23" s="86"/>
      <c r="M23" s="87"/>
      <c r="N23" s="88"/>
      <c r="O23" s="89"/>
      <c r="P23" s="90"/>
      <c r="Q23" s="1"/>
    </row>
    <row r="24" spans="1:17" ht="12.95" customHeight="1" thickBot="1">
      <c r="A24" s="94"/>
      <c r="B24" s="95"/>
      <c r="C24" s="96"/>
      <c r="D24" s="38"/>
      <c r="E24" s="39"/>
      <c r="F24" s="41"/>
      <c r="G24" s="43"/>
      <c r="H24" s="46"/>
      <c r="I24" s="47"/>
      <c r="J24" s="97"/>
      <c r="K24" s="85"/>
      <c r="L24" s="86"/>
      <c r="M24" s="87"/>
      <c r="N24" s="88"/>
      <c r="O24" s="89"/>
      <c r="P24" s="90"/>
      <c r="Q24" s="1"/>
    </row>
    <row r="25" spans="1:17" ht="9.9499999999999993" customHeight="1">
      <c r="D25" s="10"/>
      <c r="E25" s="10"/>
      <c r="F25" s="10"/>
      <c r="G25" s="11"/>
    </row>
    <row r="26" spans="1:17" ht="14.25" customHeight="1">
      <c r="A26" t="s">
        <v>36</v>
      </c>
      <c r="D26" s="10"/>
      <c r="E26" s="10"/>
      <c r="F26" s="10"/>
      <c r="G26" s="11"/>
    </row>
    <row r="27" spans="1:17" ht="14.25" customHeight="1">
      <c r="D27" s="10"/>
      <c r="E27" s="10"/>
      <c r="F27" s="10"/>
      <c r="G27" s="11"/>
    </row>
    <row r="28" spans="1:17" ht="14.25" customHeight="1" thickBot="1">
      <c r="D28" s="83" t="s">
        <v>37</v>
      </c>
      <c r="E28" s="83"/>
      <c r="F28" s="83" t="s">
        <v>39</v>
      </c>
      <c r="G28" s="83"/>
      <c r="H28" s="84" t="s">
        <v>24</v>
      </c>
      <c r="I28" s="84"/>
    </row>
    <row r="29" spans="1:17" ht="12.95" customHeight="1">
      <c r="A29" s="30" t="s">
        <v>57</v>
      </c>
      <c r="B29" s="32" t="s">
        <v>58</v>
      </c>
      <c r="C29" s="33"/>
      <c r="D29" s="36">
        <v>2600</v>
      </c>
      <c r="E29" s="37"/>
      <c r="F29" s="40"/>
      <c r="G29" s="42" t="s">
        <v>38</v>
      </c>
      <c r="H29" s="44" t="str">
        <f>IF(F29="","",$D$29*$F$29)</f>
        <v/>
      </c>
      <c r="I29" s="45"/>
      <c r="Q29" s="1"/>
    </row>
    <row r="30" spans="1:17" ht="12.95" customHeight="1" thickBot="1">
      <c r="A30" s="31"/>
      <c r="B30" s="34"/>
      <c r="C30" s="35"/>
      <c r="D30" s="38"/>
      <c r="E30" s="39"/>
      <c r="F30" s="41"/>
      <c r="G30" s="43"/>
      <c r="H30" s="46"/>
      <c r="I30" s="47"/>
      <c r="Q30" s="1"/>
    </row>
    <row r="31" spans="1:17" ht="12.95" customHeight="1">
      <c r="A31" s="30" t="s">
        <v>59</v>
      </c>
      <c r="B31" s="32" t="s">
        <v>60</v>
      </c>
      <c r="C31" s="33"/>
      <c r="D31" s="36">
        <v>3000</v>
      </c>
      <c r="E31" s="37"/>
      <c r="F31" s="40"/>
      <c r="G31" s="42" t="s">
        <v>38</v>
      </c>
      <c r="H31" s="44" t="str">
        <f>IF(F31="","",$D$31*$F$31)</f>
        <v/>
      </c>
      <c r="I31" s="45"/>
      <c r="Q31" s="1"/>
    </row>
    <row r="32" spans="1:17" ht="12.95" customHeight="1" thickBot="1">
      <c r="A32" s="31"/>
      <c r="B32" s="34"/>
      <c r="C32" s="35"/>
      <c r="D32" s="38"/>
      <c r="E32" s="39"/>
      <c r="F32" s="41"/>
      <c r="G32" s="43"/>
      <c r="H32" s="46"/>
      <c r="I32" s="47"/>
      <c r="Q32" s="1"/>
    </row>
    <row r="33" spans="1:17" ht="12.95" customHeight="1">
      <c r="A33" s="30" t="s">
        <v>61</v>
      </c>
      <c r="B33" s="32" t="s">
        <v>64</v>
      </c>
      <c r="C33" s="33"/>
      <c r="D33" s="36">
        <v>3800</v>
      </c>
      <c r="E33" s="37"/>
      <c r="F33" s="40"/>
      <c r="G33" s="42" t="s">
        <v>38</v>
      </c>
      <c r="H33" s="44" t="str">
        <f>IF(F33="","",$D$33*F33)</f>
        <v/>
      </c>
      <c r="I33" s="45"/>
      <c r="J33" s="28"/>
      <c r="K33" s="28"/>
      <c r="L33" s="28"/>
      <c r="M33" s="28"/>
      <c r="N33" s="28"/>
      <c r="O33" s="28"/>
      <c r="P33" s="28"/>
      <c r="Q33" s="1"/>
    </row>
    <row r="34" spans="1:17" ht="12.95" customHeight="1" thickBot="1">
      <c r="A34" s="31"/>
      <c r="B34" s="34"/>
      <c r="C34" s="35"/>
      <c r="D34" s="38"/>
      <c r="E34" s="39"/>
      <c r="F34" s="41"/>
      <c r="G34" s="43"/>
      <c r="H34" s="46"/>
      <c r="I34" s="47"/>
      <c r="J34" s="28"/>
      <c r="K34" s="28"/>
      <c r="L34" s="28"/>
      <c r="M34" s="28"/>
      <c r="N34" s="28"/>
      <c r="O34" s="28"/>
      <c r="P34" s="28"/>
      <c r="Q34" s="1"/>
    </row>
    <row r="35" spans="1:17" ht="12.95" customHeight="1">
      <c r="A35" s="30" t="s">
        <v>62</v>
      </c>
      <c r="B35" s="32" t="s">
        <v>65</v>
      </c>
      <c r="C35" s="33"/>
      <c r="D35" s="36">
        <v>4900</v>
      </c>
      <c r="E35" s="37"/>
      <c r="F35" s="40"/>
      <c r="G35" s="42" t="s">
        <v>38</v>
      </c>
      <c r="H35" s="44" t="str">
        <f>IF(F35="","",$D$35*F35)</f>
        <v/>
      </c>
      <c r="I35" s="45"/>
      <c r="J35" s="28"/>
      <c r="K35" s="28"/>
      <c r="L35" s="28"/>
      <c r="M35" s="28"/>
      <c r="N35" s="28"/>
      <c r="O35" s="28"/>
      <c r="P35" s="28"/>
      <c r="Q35" s="1"/>
    </row>
    <row r="36" spans="1:17" ht="12.95" customHeight="1" thickBot="1">
      <c r="A36" s="31"/>
      <c r="B36" s="34"/>
      <c r="C36" s="35"/>
      <c r="D36" s="38"/>
      <c r="E36" s="39"/>
      <c r="F36" s="41"/>
      <c r="G36" s="43"/>
      <c r="H36" s="46"/>
      <c r="I36" s="47"/>
      <c r="J36" s="28"/>
      <c r="K36" s="28"/>
      <c r="L36" s="28"/>
      <c r="M36" s="28"/>
      <c r="N36" s="28"/>
      <c r="O36" s="28"/>
      <c r="P36" s="28"/>
      <c r="Q36" s="1"/>
    </row>
    <row r="37" spans="1:17" ht="12.95" customHeight="1">
      <c r="A37" s="30" t="s">
        <v>63</v>
      </c>
      <c r="B37" s="32" t="s">
        <v>66</v>
      </c>
      <c r="C37" s="33"/>
      <c r="D37" s="36">
        <v>6200</v>
      </c>
      <c r="E37" s="37"/>
      <c r="F37" s="40"/>
      <c r="G37" s="42" t="s">
        <v>38</v>
      </c>
      <c r="H37" s="44" t="str">
        <f>IF(F37="","",$D$37*F37)</f>
        <v/>
      </c>
      <c r="I37" s="45"/>
      <c r="J37" s="81" t="s">
        <v>49</v>
      </c>
      <c r="K37" s="82"/>
      <c r="L37" s="82"/>
      <c r="M37" s="82"/>
      <c r="N37" s="82"/>
      <c r="O37" s="82"/>
      <c r="P37" s="82"/>
      <c r="Q37" s="1"/>
    </row>
    <row r="38" spans="1:17" ht="12.95" customHeight="1" thickBot="1">
      <c r="A38" s="31"/>
      <c r="B38" s="34"/>
      <c r="C38" s="35"/>
      <c r="D38" s="38"/>
      <c r="E38" s="39"/>
      <c r="F38" s="41"/>
      <c r="G38" s="43"/>
      <c r="H38" s="46"/>
      <c r="I38" s="47"/>
      <c r="J38" s="81"/>
      <c r="K38" s="82"/>
      <c r="L38" s="82"/>
      <c r="M38" s="82"/>
      <c r="N38" s="82"/>
      <c r="O38" s="82"/>
      <c r="P38" s="82"/>
      <c r="Q38" s="1"/>
    </row>
    <row r="39" spans="1:17" ht="12.95" customHeight="1">
      <c r="A39" s="71" t="s">
        <v>39</v>
      </c>
      <c r="B39" s="72"/>
      <c r="C39" s="72"/>
      <c r="D39" s="72"/>
      <c r="E39" s="73"/>
      <c r="F39" s="77" t="str">
        <f>IF(F29="","",SUM(F29:F38))</f>
        <v/>
      </c>
      <c r="G39" s="79" t="s">
        <v>38</v>
      </c>
      <c r="H39" s="44" t="str">
        <f>IF(H29="","",SUM(H29:I38))</f>
        <v/>
      </c>
      <c r="I39" s="45" t="str">
        <f t="shared" ref="I39" si="0">IF(I29="","",I29+I31)</f>
        <v/>
      </c>
      <c r="J39" s="81" t="s">
        <v>54</v>
      </c>
      <c r="K39" s="82"/>
      <c r="L39" s="82"/>
      <c r="M39" s="82"/>
      <c r="N39" s="82"/>
      <c r="O39" s="82"/>
      <c r="P39" s="82"/>
      <c r="Q39" s="1"/>
    </row>
    <row r="40" spans="1:17" ht="12.95" customHeight="1" thickBot="1">
      <c r="A40" s="74"/>
      <c r="B40" s="75"/>
      <c r="C40" s="75"/>
      <c r="D40" s="75"/>
      <c r="E40" s="76"/>
      <c r="F40" s="78"/>
      <c r="G40" s="80"/>
      <c r="H40" s="46"/>
      <c r="I40" s="47"/>
      <c r="J40" s="81"/>
      <c r="K40" s="82"/>
      <c r="L40" s="82"/>
      <c r="M40" s="82"/>
      <c r="N40" s="82"/>
      <c r="O40" s="82"/>
      <c r="P40" s="82"/>
      <c r="Q40" s="1"/>
    </row>
    <row r="41" spans="1:17" ht="14.25" customHeight="1">
      <c r="D41" s="10"/>
      <c r="E41" s="10"/>
      <c r="F41" s="10"/>
      <c r="G41" s="11"/>
    </row>
    <row r="42" spans="1:17" ht="17.45" customHeight="1">
      <c r="A42" s="2"/>
      <c r="B42" s="2"/>
      <c r="C42" s="4" t="s">
        <v>5</v>
      </c>
      <c r="D42" s="5"/>
      <c r="E42" s="2"/>
      <c r="F42" s="5"/>
      <c r="G42" s="2"/>
      <c r="H42" s="2"/>
      <c r="I42" s="2"/>
      <c r="J42" s="2"/>
      <c r="K42" s="5"/>
      <c r="L42" s="7"/>
      <c r="N42" s="2"/>
      <c r="O42" s="7"/>
      <c r="P42" s="19" t="s">
        <v>55</v>
      </c>
    </row>
    <row r="43" spans="1:17" ht="17.45" customHeight="1">
      <c r="A43" s="2"/>
      <c r="B43" s="2"/>
      <c r="C43" s="4" t="s">
        <v>30</v>
      </c>
      <c r="D43" s="5"/>
      <c r="E43" s="2"/>
      <c r="F43" s="5"/>
      <c r="G43" s="2"/>
      <c r="H43" s="2"/>
      <c r="I43" s="2"/>
      <c r="J43" s="2"/>
      <c r="K43" s="5"/>
      <c r="L43" s="7"/>
      <c r="M43" s="2"/>
      <c r="N43" s="2"/>
      <c r="O43" s="7"/>
      <c r="P43" s="3"/>
    </row>
    <row r="44" spans="1:17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1"/>
      <c r="M44" s="20"/>
      <c r="N44" s="20"/>
      <c r="O44" s="21"/>
      <c r="P44" s="20"/>
    </row>
    <row r="45" spans="1:17" ht="9.9499999999999993" customHeight="1"/>
    <row r="46" spans="1:17">
      <c r="A46" t="s">
        <v>43</v>
      </c>
    </row>
    <row r="47" spans="1:17">
      <c r="B47" t="s">
        <v>25</v>
      </c>
    </row>
    <row r="48" spans="1:17" ht="9.9499999999999993" customHeight="1"/>
    <row r="49" spans="1:17" ht="14.25" thickBot="1">
      <c r="B49" s="70" t="s">
        <v>26</v>
      </c>
      <c r="C49" s="70"/>
      <c r="E49" s="70" t="s">
        <v>40</v>
      </c>
      <c r="F49" s="70"/>
      <c r="G49" s="15"/>
      <c r="H49" s="12" t="s">
        <v>28</v>
      </c>
      <c r="I49" s="12"/>
      <c r="J49" s="12" t="s">
        <v>41</v>
      </c>
      <c r="K49" s="15"/>
      <c r="L49" s="70" t="s">
        <v>42</v>
      </c>
      <c r="M49" s="70"/>
      <c r="N49" s="70"/>
      <c r="O49" s="15"/>
    </row>
    <row r="50" spans="1:17" ht="18.75" customHeight="1">
      <c r="A50" s="26"/>
      <c r="B50" s="66">
        <v>6000</v>
      </c>
      <c r="C50" s="67"/>
      <c r="D50" s="56" t="s">
        <v>27</v>
      </c>
      <c r="E50" s="66" t="str">
        <f>IF(P18="","",P18)</f>
        <v/>
      </c>
      <c r="F50" s="67"/>
      <c r="G50" s="56" t="s">
        <v>27</v>
      </c>
      <c r="H50" s="54" t="str">
        <f>IF(H23="","",H23)</f>
        <v/>
      </c>
      <c r="I50" s="56" t="s">
        <v>27</v>
      </c>
      <c r="J50" s="54" t="str">
        <f>IF(H39="","",H39)</f>
        <v/>
      </c>
      <c r="K50" s="56" t="s">
        <v>27</v>
      </c>
      <c r="L50" s="57" t="str">
        <f>IF(E50="","",B50+E50+H50+J50)</f>
        <v/>
      </c>
      <c r="M50" s="58"/>
      <c r="N50" s="59"/>
      <c r="O50" s="27"/>
      <c r="P50" s="14"/>
      <c r="Q50" s="1"/>
    </row>
    <row r="51" spans="1:17" ht="18.75" customHeight="1" thickBot="1">
      <c r="A51" s="26"/>
      <c r="B51" s="68"/>
      <c r="C51" s="69"/>
      <c r="D51" s="56"/>
      <c r="E51" s="68"/>
      <c r="F51" s="69"/>
      <c r="G51" s="56"/>
      <c r="H51" s="55"/>
      <c r="I51" s="56"/>
      <c r="J51" s="55"/>
      <c r="K51" s="56"/>
      <c r="L51" s="60"/>
      <c r="M51" s="61"/>
      <c r="N51" s="62"/>
      <c r="O51" s="27"/>
      <c r="P51" s="14"/>
      <c r="Q51" s="1"/>
    </row>
    <row r="53" spans="1:17" s="12" customFormat="1" ht="17.45" customHeight="1">
      <c r="D53" s="12" t="s">
        <v>56</v>
      </c>
    </row>
    <row r="54" spans="1:17" s="12" customFormat="1" ht="17.45" customHeight="1">
      <c r="D54" s="22" t="s">
        <v>44</v>
      </c>
    </row>
    <row r="55" spans="1:17" s="12" customFormat="1" ht="9.9499999999999993" customHeight="1"/>
    <row r="56" spans="1:17" s="12" customFormat="1">
      <c r="D56" s="12" t="s">
        <v>45</v>
      </c>
    </row>
    <row r="57" spans="1:17" s="12" customFormat="1">
      <c r="D57" s="12" t="s">
        <v>46</v>
      </c>
    </row>
    <row r="58" spans="1:17" s="12" customFormat="1" ht="9.9499999999999993" customHeight="1"/>
    <row r="59" spans="1:17" s="12" customFormat="1" ht="15" customHeight="1">
      <c r="C59" s="63" t="s">
        <v>34</v>
      </c>
      <c r="D59" s="64"/>
      <c r="E59" s="64"/>
      <c r="F59" s="64"/>
      <c r="G59" s="64"/>
      <c r="H59" s="64"/>
      <c r="I59" s="64"/>
      <c r="J59" s="64"/>
      <c r="K59" s="64"/>
      <c r="L59" s="64"/>
      <c r="M59" s="65"/>
    </row>
    <row r="60" spans="1:17" s="12" customFormat="1" ht="15" customHeight="1">
      <c r="C60" s="23"/>
      <c r="D60" s="25" t="s">
        <v>35</v>
      </c>
      <c r="E60" s="15"/>
      <c r="F60" s="15"/>
      <c r="G60" s="15"/>
      <c r="H60" s="15"/>
      <c r="I60" s="15"/>
      <c r="J60" s="15"/>
      <c r="K60" s="15"/>
      <c r="L60" s="15"/>
      <c r="M60" s="24"/>
    </row>
    <row r="61" spans="1:17" s="12" customFormat="1" ht="15" customHeight="1">
      <c r="C61" s="23"/>
      <c r="D61" s="15"/>
      <c r="E61" s="15"/>
      <c r="F61" s="15"/>
      <c r="G61" s="15"/>
      <c r="H61" s="15"/>
      <c r="I61" s="15"/>
      <c r="J61" s="15"/>
      <c r="K61" s="15"/>
      <c r="L61" s="15"/>
      <c r="M61" s="24"/>
    </row>
    <row r="62" spans="1:17" s="12" customFormat="1" ht="15" customHeight="1">
      <c r="C62" s="48" t="s">
        <v>33</v>
      </c>
      <c r="D62" s="49"/>
      <c r="E62" s="49"/>
      <c r="F62" s="49"/>
      <c r="G62" s="49"/>
      <c r="H62" s="49"/>
      <c r="I62" s="49"/>
      <c r="J62" s="49"/>
      <c r="K62" s="49"/>
      <c r="L62" s="49"/>
      <c r="M62" s="50"/>
    </row>
    <row r="63" spans="1:17" s="12" customFormat="1" ht="15" customHeight="1">
      <c r="C63" s="48" t="s">
        <v>31</v>
      </c>
      <c r="D63" s="49"/>
      <c r="E63" s="49"/>
      <c r="F63" s="49"/>
      <c r="G63" s="49"/>
      <c r="H63" s="49"/>
      <c r="I63" s="49"/>
      <c r="J63" s="49"/>
      <c r="K63" s="49"/>
      <c r="L63" s="49"/>
      <c r="M63" s="50"/>
    </row>
    <row r="64" spans="1:17" s="12" customFormat="1" ht="15" customHeight="1">
      <c r="C64" s="48" t="s">
        <v>32</v>
      </c>
      <c r="D64" s="49"/>
      <c r="E64" s="49"/>
      <c r="F64" s="49"/>
      <c r="G64" s="49"/>
      <c r="H64" s="49"/>
      <c r="I64" s="49"/>
      <c r="J64" s="49"/>
      <c r="K64" s="49"/>
      <c r="L64" s="49"/>
      <c r="M64" s="50"/>
    </row>
    <row r="65" spans="3:13" s="12" customFormat="1" ht="15" customHeight="1">
      <c r="C65" s="51" t="s">
        <v>48</v>
      </c>
      <c r="D65" s="52"/>
      <c r="E65" s="52"/>
      <c r="F65" s="52"/>
      <c r="G65" s="52"/>
      <c r="H65" s="52"/>
      <c r="I65" s="52"/>
      <c r="J65" s="52"/>
      <c r="K65" s="52"/>
      <c r="L65" s="52"/>
      <c r="M65" s="53"/>
    </row>
  </sheetData>
  <mergeCells count="122">
    <mergeCell ref="A1:P1"/>
    <mergeCell ref="A6:C7"/>
    <mergeCell ref="D6:M7"/>
    <mergeCell ref="N6:P7"/>
    <mergeCell ref="A8:C8"/>
    <mergeCell ref="D8:P8"/>
    <mergeCell ref="A9:C9"/>
    <mergeCell ref="D9:P9"/>
    <mergeCell ref="N13:O13"/>
    <mergeCell ref="A14:C15"/>
    <mergeCell ref="D14:D15"/>
    <mergeCell ref="E14:E15"/>
    <mergeCell ref="F14:F15"/>
    <mergeCell ref="G14:G15"/>
    <mergeCell ref="H14:H15"/>
    <mergeCell ref="I14:I15"/>
    <mergeCell ref="P14:P15"/>
    <mergeCell ref="A16:C17"/>
    <mergeCell ref="D16:D17"/>
    <mergeCell ref="E16:E17"/>
    <mergeCell ref="F16:F17"/>
    <mergeCell ref="G16:G17"/>
    <mergeCell ref="H16:H17"/>
    <mergeCell ref="I16:I17"/>
    <mergeCell ref="J16:J17"/>
    <mergeCell ref="K16:K17"/>
    <mergeCell ref="J14:J15"/>
    <mergeCell ref="K14:K15"/>
    <mergeCell ref="L14:L15"/>
    <mergeCell ref="M14:M15"/>
    <mergeCell ref="N14:N15"/>
    <mergeCell ref="O14:O15"/>
    <mergeCell ref="L16:L17"/>
    <mergeCell ref="M16:M17"/>
    <mergeCell ref="N16:N17"/>
    <mergeCell ref="O16:O17"/>
    <mergeCell ref="P16:P17"/>
    <mergeCell ref="A18:C19"/>
    <mergeCell ref="D18:D19"/>
    <mergeCell ref="E18:E19"/>
    <mergeCell ref="F18:F19"/>
    <mergeCell ref="G18:G19"/>
    <mergeCell ref="N18:N19"/>
    <mergeCell ref="O18:O19"/>
    <mergeCell ref="P18:P19"/>
    <mergeCell ref="D22:E22"/>
    <mergeCell ref="F22:G22"/>
    <mergeCell ref="H22:I22"/>
    <mergeCell ref="H18:H19"/>
    <mergeCell ref="I18:I19"/>
    <mergeCell ref="J18:J19"/>
    <mergeCell ref="K18:K19"/>
    <mergeCell ref="L18:L19"/>
    <mergeCell ref="M18:M19"/>
    <mergeCell ref="M23:M24"/>
    <mergeCell ref="N23:N24"/>
    <mergeCell ref="O23:O24"/>
    <mergeCell ref="P23:P24"/>
    <mergeCell ref="A23:C24"/>
    <mergeCell ref="D23:E24"/>
    <mergeCell ref="F23:F24"/>
    <mergeCell ref="G23:G24"/>
    <mergeCell ref="H23:I24"/>
    <mergeCell ref="J23:J24"/>
    <mergeCell ref="D28:E28"/>
    <mergeCell ref="F28:G28"/>
    <mergeCell ref="H28:I28"/>
    <mergeCell ref="D29:E30"/>
    <mergeCell ref="F29:F30"/>
    <mergeCell ref="G29:G30"/>
    <mergeCell ref="H29:I30"/>
    <mergeCell ref="K23:K24"/>
    <mergeCell ref="L23:L24"/>
    <mergeCell ref="L49:N49"/>
    <mergeCell ref="A39:E40"/>
    <mergeCell ref="F39:F40"/>
    <mergeCell ref="G39:G40"/>
    <mergeCell ref="H39:I40"/>
    <mergeCell ref="J37:P38"/>
    <mergeCell ref="D31:E32"/>
    <mergeCell ref="F31:F32"/>
    <mergeCell ref="G31:G32"/>
    <mergeCell ref="H31:I32"/>
    <mergeCell ref="J39:P40"/>
    <mergeCell ref="C64:M64"/>
    <mergeCell ref="C65:M65"/>
    <mergeCell ref="B29:C30"/>
    <mergeCell ref="A29:A30"/>
    <mergeCell ref="A31:A32"/>
    <mergeCell ref="B31:C32"/>
    <mergeCell ref="A33:A34"/>
    <mergeCell ref="B33:C34"/>
    <mergeCell ref="D33:E34"/>
    <mergeCell ref="F33:F34"/>
    <mergeCell ref="J50:J51"/>
    <mergeCell ref="K50:K51"/>
    <mergeCell ref="L50:N51"/>
    <mergeCell ref="C59:M59"/>
    <mergeCell ref="C62:M62"/>
    <mergeCell ref="C63:M63"/>
    <mergeCell ref="B50:C51"/>
    <mergeCell ref="D50:D51"/>
    <mergeCell ref="E50:F51"/>
    <mergeCell ref="G50:G51"/>
    <mergeCell ref="H50:H51"/>
    <mergeCell ref="I50:I51"/>
    <mergeCell ref="B49:C49"/>
    <mergeCell ref="E49:F49"/>
    <mergeCell ref="A37:A38"/>
    <mergeCell ref="B37:C38"/>
    <mergeCell ref="D37:E38"/>
    <mergeCell ref="F37:F38"/>
    <mergeCell ref="G37:G38"/>
    <mergeCell ref="H37:I38"/>
    <mergeCell ref="G33:G34"/>
    <mergeCell ref="H33:I34"/>
    <mergeCell ref="A35:A36"/>
    <mergeCell ref="B35:C36"/>
    <mergeCell ref="D35:E36"/>
    <mergeCell ref="F35:F36"/>
    <mergeCell ref="G35:G36"/>
    <mergeCell ref="H35:I36"/>
  </mergeCells>
  <phoneticPr fontId="1"/>
  <printOptions horizontalCentered="1"/>
  <pageMargins left="0.19685039370078741" right="0.19685039370078741" top="0.15748031496062992" bottom="0" header="0" footer="0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第18回雷ｶｯﾌﾟ振込み用紙</vt:lpstr>
      <vt:lpstr>第18回雷ｶｯﾌﾟ振込み用紙!Print_Area</vt:lpstr>
    </vt:vector>
  </TitlesOfParts>
  <Company>株式会社ＮＴＴドコモ　九州支社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H9202308</dc:creator>
  <cp:lastModifiedBy>NEC-PCuser</cp:lastModifiedBy>
  <cp:lastPrinted>2018-11-13T08:06:35Z</cp:lastPrinted>
  <dcterms:created xsi:type="dcterms:W3CDTF">2013-01-25T01:14:24Z</dcterms:created>
  <dcterms:modified xsi:type="dcterms:W3CDTF">2018-11-13T08:07:06Z</dcterms:modified>
</cp:coreProperties>
</file>